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งานตำรวจ\ITA\OIT\O12\"/>
    </mc:Choice>
  </mc:AlternateContent>
  <xr:revisionPtr revIDLastSave="0" documentId="13_ncr:1_{CA8A31B7-AE2E-4C61-B5F7-87F303ABCE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บันทึกครั้งที่ 1" sheetId="2" r:id="rId1"/>
  </sheets>
  <definedNames>
    <definedName name="_xlnm.Print_Titles" localSheetId="0">'บันทึกครั้งที่ 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G33" i="2" s="1"/>
  <c r="E30" i="2"/>
  <c r="I29" i="2"/>
  <c r="I25" i="2"/>
  <c r="I22" i="2" l="1"/>
  <c r="I18" i="2" l="1"/>
  <c r="I16" i="2"/>
  <c r="I10" i="2"/>
  <c r="I8" i="2"/>
  <c r="I26" i="2" l="1"/>
  <c r="I20" i="2" l="1"/>
  <c r="I32" i="2"/>
  <c r="I31" i="2"/>
  <c r="I24" i="2"/>
  <c r="I23" i="2"/>
  <c r="I13" i="2"/>
  <c r="E33" i="2" l="1"/>
  <c r="I6" i="2"/>
  <c r="I33" i="2" l="1"/>
  <c r="I30" i="2"/>
</calcChain>
</file>

<file path=xl/sharedStrings.xml><?xml version="1.0" encoding="utf-8"?>
<sst xmlns="http://schemas.openxmlformats.org/spreadsheetml/2006/main" count="73" uniqueCount="56">
  <si>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</si>
  <si>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</si>
  <si>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</si>
  <si>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</si>
  <si>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</si>
  <si>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</si>
  <si>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</si>
  <si>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</si>
  <si>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</si>
  <si>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</si>
  <si>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</si>
  <si>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</si>
  <si>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</si>
  <si>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</si>
  <si>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รวมตอบแทนใช้สอย และวัสดุ</t>
  </si>
  <si>
    <t>ค่าสาธารณูปโภค</t>
  </si>
  <si>
    <t>รายงานผลการใช้จ่ายงบประมาณ สถานีตำรวจภูธรบางม่วง</t>
  </si>
  <si>
    <t>โครงการรณรงค์ป้องกันและแก้ไขปัญหาอุบัติเหตุทางถนน</t>
  </si>
  <si>
    <t>ช่วงเทศกาลสำคัญ(เทศกาลปีใหม่ 2567)</t>
  </si>
  <si>
    <t>ไม่มีปัญหา/อุปสรรค</t>
  </si>
  <si>
    <t>2.1 กิจกรรมบังคับใช้กฎหมายและบริการประชาชน</t>
  </si>
  <si>
    <t>2.3 กิจกรรมการสกัดกั้นและปราบปรามการค้ายาเสพติด</t>
  </si>
  <si>
    <t>ลดอุบัติเหตุและประชาชนได้รับ</t>
  </si>
  <si>
    <t>ความสะดวกในการเดินทาง</t>
  </si>
  <si>
    <t xml:space="preserve">     (ค่าตอบแทน ชมส. และอาสาสมัครตำรวจบ้าน)</t>
  </si>
  <si>
    <t>ประชาชนมีความพึงพอใจที่ได้รับ</t>
  </si>
  <si>
    <t>ความปลอดภัยในชีวิตและทรัพย์สิน</t>
  </si>
  <si>
    <t>2.2 กิจกรรมการป้องกันปราบปรามสืบสวนผู้ผลิตและผู้ค้า</t>
  </si>
  <si>
    <t xml:space="preserve">     ยาเสพติด (ค่าตอบแทนด่านยาเสพติดและค่า</t>
  </si>
  <si>
    <t xml:space="preserve">     สาธารณูปโภคประจำด่าน/จุดตรวจ)</t>
  </si>
  <si>
    <t xml:space="preserve">ป้องกันและปราบปรามการแพร่ </t>
  </si>
  <si>
    <t>ระบาดยาเสพติดได้</t>
  </si>
  <si>
    <t xml:space="preserve">     (การสกัดกั้นยาเสพติด Heart Land, เครือข่ายผู้มี</t>
  </si>
  <si>
    <t xml:space="preserve">     อิทธิพลฯ และปฏิบัติการปิดล้อมตรวจค้นยาเสพติด)</t>
  </si>
  <si>
    <t>2.4 กิจกรรมการสร้างภูมิคุ้มกันในกลุ่มเป้าหมายระดับ</t>
  </si>
  <si>
    <t xml:space="preserve">     โรงเรียนฯ</t>
  </si>
  <si>
    <t>ช่วยแก้ไขปัญหายาเสพติดในโรงเรียน</t>
  </si>
  <si>
    <t>แก่นักท่องเที่ยว</t>
  </si>
  <si>
    <t>ของประชาชน</t>
  </si>
  <si>
    <t>อื่น ๆ(งบปฏิรูประบบงานสอบสวนและการบังคับใช้กฎหมาย)</t>
  </si>
  <si>
    <t>ประชาชนได้รับความยุติธรรม</t>
  </si>
  <si>
    <t>น้ำมันรถยนต์</t>
  </si>
  <si>
    <t>น้ำมันรถจักรยานยนต์</t>
  </si>
  <si>
    <t>ประชาชนได้รับความปลอดภัยในชีวิต</t>
  </si>
  <si>
    <t>และทรัพย์สิน</t>
  </si>
  <si>
    <t>ป้องกันการแพร่ระบาดของยาเสพติด</t>
  </si>
  <si>
    <t>ตรวจแล้วถูกต้อง</t>
  </si>
  <si>
    <t>พ.ต.อ.</t>
  </si>
  <si>
    <t>ประจำปีงบประมาณ พ.ศ. 2568 ไตรมาสที่ 1 - ไตรมาส 2 ตั้งแต่เดือน ตุลาคม 2567 - มีนาคม 2568 (6 เดือน)</t>
  </si>
  <si>
    <t>ยังไม่มีการขอเบิก</t>
  </si>
  <si>
    <t>วัสดุการเกษตร(โครงการตำรวจพันธ์ดี)</t>
  </si>
  <si>
    <t xml:space="preserve"> ข้อมูล ณ วันที่  1  เมษายน  พ.ศ. 2568</t>
  </si>
  <si>
    <t>2.5 กิจกรรมการรักษาความปลอดภัยนักท่องเที่ยวชาวไทยและชาวต่างชาติ</t>
  </si>
  <si>
    <t>รักษาความปลอดภัยและให้บริการแก่</t>
  </si>
  <si>
    <t>(ณรงค์ศักดิ์ ศรีนารอด)</t>
  </si>
  <si>
    <t xml:space="preserve"> ผกก.สภ.บางม่วง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</si>
</sst>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6"/>
      <color theme="0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/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/>
    <xf numFmtId="43" fontId="6" fillId="3" borderId="11" xfId="1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9" xfId="0" applyFont="1" applyBorder="1" applyAlignment="1"/>
    <xf numFmtId="0" fontId="6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43" fontId="8" fillId="0" borderId="1" xfId="1" applyFont="1" applyBorder="1" applyAlignment="1"/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right"/>
    </xf>
    <xf numFmtId="165" fontId="6" fillId="0" borderId="0" xfId="1" applyNumberFormat="1" applyFont="1"/>
    <xf numFmtId="0" fontId="9" fillId="0" borderId="0" xfId="0" applyFont="1"/>
    <xf numFmtId="43" fontId="3" fillId="0" borderId="0" xfId="1" applyFont="1"/>
    <xf numFmtId="43" fontId="6" fillId="3" borderId="14" xfId="1" applyFont="1" applyFill="1" applyBorder="1" applyAlignment="1"/>
    <xf numFmtId="43" fontId="6" fillId="3" borderId="17" xfId="1" applyFont="1" applyFill="1" applyBorder="1" applyAlignment="1"/>
    <xf numFmtId="164" fontId="6" fillId="3" borderId="17" xfId="1" applyNumberFormat="1" applyFont="1" applyFill="1" applyBorder="1" applyAlignment="1"/>
    <xf numFmtId="164" fontId="6" fillId="3" borderId="11" xfId="1" applyNumberFormat="1" applyFont="1" applyFill="1" applyBorder="1" applyAlignment="1"/>
    <xf numFmtId="43" fontId="6" fillId="3" borderId="15" xfId="1" applyFont="1" applyFill="1" applyBorder="1" applyAlignment="1">
      <alignment horizontal="center"/>
    </xf>
    <xf numFmtId="43" fontId="6" fillId="3" borderId="16" xfId="1" applyFont="1" applyFill="1" applyBorder="1" applyAlignment="1">
      <alignment horizontal="center"/>
    </xf>
    <xf numFmtId="164" fontId="6" fillId="3" borderId="14" xfId="1" applyNumberFormat="1" applyFont="1" applyFill="1" applyBorder="1" applyAlignment="1"/>
    <xf numFmtId="43" fontId="6" fillId="3" borderId="1" xfId="1" applyFont="1" applyFill="1" applyBorder="1" applyAlignment="1"/>
    <xf numFmtId="43" fontId="6" fillId="3" borderId="4" xfId="1" applyFont="1" applyFill="1" applyBorder="1" applyAlignment="1"/>
    <xf numFmtId="0" fontId="7" fillId="0" borderId="11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7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left" wrapText="1"/>
    </xf>
    <xf numFmtId="43" fontId="6" fillId="3" borderId="14" xfId="1" applyFont="1" applyFill="1" applyBorder="1" applyAlignment="1">
      <alignment horizontal="center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43" fontId="6" fillId="3" borderId="11" xfId="1" applyFont="1" applyFill="1" applyBorder="1" applyAlignment="1">
      <alignment horizontal="center"/>
    </xf>
    <xf numFmtId="0" fontId="6" fillId="0" borderId="11" xfId="0" applyFont="1" applyBorder="1" applyAlignment="1">
      <alignment horizontal="left" wrapText="1"/>
    </xf>
    <xf numFmtId="0" fontId="6" fillId="0" borderId="14" xfId="0" applyFont="1" applyBorder="1" applyAlignment="1">
      <alignment horizontal="center" wrapText="1"/>
    </xf>
    <xf numFmtId="43" fontId="7" fillId="3" borderId="5" xfId="1" applyFont="1" applyFill="1" applyBorder="1" applyAlignment="1">
      <alignment horizontal="center" vertical="center"/>
    </xf>
    <xf numFmtId="43" fontId="7" fillId="3" borderId="6" xfId="1" applyFont="1" applyFill="1" applyBorder="1" applyAlignment="1">
      <alignment horizontal="center" vertical="center"/>
    </xf>
    <xf numFmtId="43" fontId="7" fillId="3" borderId="7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center" vertical="center"/>
    </xf>
    <xf numFmtId="43" fontId="6" fillId="3" borderId="5" xfId="1" applyFont="1" applyFill="1" applyBorder="1" applyAlignment="1">
      <alignment horizontal="center" vertical="center"/>
    </xf>
    <xf numFmtId="43" fontId="6" fillId="3" borderId="6" xfId="1" applyFont="1" applyFill="1" applyBorder="1" applyAlignment="1">
      <alignment horizontal="center" vertical="center"/>
    </xf>
    <xf numFmtId="43" fontId="6" fillId="3" borderId="7" xfId="1" applyFont="1" applyFill="1" applyBorder="1" applyAlignment="1">
      <alignment horizontal="center" vertical="center"/>
    </xf>
    <xf numFmtId="43" fontId="6" fillId="3" borderId="2" xfId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wrapText="1"/>
    </xf>
    <xf numFmtId="43" fontId="6" fillId="3" borderId="17" xfId="1" applyFont="1" applyFill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43" fontId="6" fillId="3" borderId="1" xfId="1" applyFont="1" applyFill="1" applyBorder="1" applyAlignment="1">
      <alignment horizontal="center"/>
    </xf>
    <xf numFmtId="43" fontId="6" fillId="3" borderId="10" xfId="1" applyFont="1" applyFill="1" applyBorder="1" applyAlignment="1">
      <alignment horizontal="center"/>
    </xf>
    <xf numFmtId="43" fontId="6" fillId="3" borderId="9" xfId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3" borderId="1" xfId="1" applyNumberFormat="1" applyFont="1" applyFill="1" applyBorder="1" applyAlignment="1">
      <alignment horizontal="center"/>
    </xf>
    <xf numFmtId="164" fontId="6" fillId="3" borderId="17" xfId="1" applyNumberFormat="1" applyFont="1" applyFill="1" applyBorder="1" applyAlignment="1">
      <alignment horizontal="center"/>
    </xf>
    <xf numFmtId="43" fontId="8" fillId="0" borderId="1" xfId="1" applyFont="1" applyBorder="1" applyAlignment="1">
      <alignment horizontal="center"/>
    </xf>
    <xf numFmtId="43" fontId="8" fillId="0" borderId="10" xfId="1" applyNumberFormat="1" applyFont="1" applyBorder="1" applyAlignment="1">
      <alignment horizontal="center"/>
    </xf>
    <xf numFmtId="0" fontId="8" fillId="0" borderId="9" xfId="1" applyNumberFormat="1" applyFont="1" applyBorder="1" applyAlignment="1">
      <alignment horizontal="center"/>
    </xf>
    <xf numFmtId="43" fontId="6" fillId="3" borderId="7" xfId="1" applyFont="1" applyFill="1" applyBorder="1" applyAlignment="1">
      <alignment horizontal="center"/>
    </xf>
    <xf numFmtId="43" fontId="6" fillId="3" borderId="2" xfId="1" applyFont="1" applyFill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164" fontId="6" fillId="3" borderId="10" xfId="1" applyNumberFormat="1" applyFont="1" applyFill="1" applyBorder="1" applyAlignment="1">
      <alignment horizontal="right"/>
    </xf>
    <xf numFmtId="164" fontId="6" fillId="3" borderId="9" xfId="1" applyNumberFormat="1" applyFont="1" applyFill="1" applyBorder="1" applyAlignment="1">
      <alignment horizontal="right"/>
    </xf>
    <xf numFmtId="0" fontId="6" fillId="0" borderId="15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43" fontId="6" fillId="3" borderId="15" xfId="1" applyFont="1" applyFill="1" applyBorder="1" applyAlignment="1">
      <alignment horizontal="center"/>
    </xf>
    <xf numFmtId="43" fontId="6" fillId="3" borderId="16" xfId="1" applyFont="1" applyFill="1" applyBorder="1" applyAlignment="1">
      <alignment horizontal="center"/>
    </xf>
    <xf numFmtId="43" fontId="6" fillId="3" borderId="8" xfId="1" applyFont="1" applyFill="1" applyBorder="1" applyAlignment="1">
      <alignment horizontal="center" vertical="center"/>
    </xf>
    <xf numFmtId="43" fontId="6" fillId="3" borderId="4" xfId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43" fontId="8" fillId="0" borderId="0" xfId="1" applyFont="1" applyBorder="1" applyAlignment="1">
      <alignment horizontal="center"/>
    </xf>
    <xf numFmtId="43" fontId="8" fillId="0" borderId="0" xfId="1" applyNumberFormat="1" applyFont="1" applyBorder="1" applyAlignment="1">
      <alignment horizontal="center"/>
    </xf>
    <xf numFmtId="0" fontId="8" fillId="0" borderId="0" xfId="1" applyNumberFormat="1" applyFont="1" applyBorder="1" applyAlignment="1">
      <alignment horizontal="center"/>
    </xf>
    <xf numFmtId="43" fontId="8" fillId="0" borderId="0" xfId="1" applyFont="1" applyBorder="1" applyAlignment="1"/>
    <xf numFmtId="0" fontId="6" fillId="0" borderId="0" xfId="0" applyFont="1" applyBorder="1"/>
    <xf numFmtId="0" fontId="6" fillId="0" borderId="0" xfId="0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937260</xdr:colOff>
      <xdr:row>40</xdr:row>
      <xdr:rowOff>167640</xdr:rowOff>
    </xdr:from>
    <xdr:to>
      <xdr:col>6</xdr:col>
      <xdr:colOff>166370</xdr:colOff>
      <xdr:row>44</xdr:row>
      <xdr:rowOff>60960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BE9A332-A749-42F1-ADA0-65D803CB67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160" y="12138660"/>
          <a:ext cx="2094230" cy="1013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topLeftCell="A31" zoomScaleNormal="100" workbookViewId="0">
      <selection activeCell="I46" sqref="I46"/>
    </sheetView>
  </sheetViews>
  <sheetFormatPr defaultColWidth="8.88671875" defaultRowHeight="13.8"/>
  <cols>
    <col min="1" max="1" width="5.5546875" style="1" bestFit="1" customWidth="1"/>
    <col min="2" max="2" width="43.88671875" style="1" bestFit="1" customWidth="1"/>
    <col min="3" max="3" width="13.77734375" style="1" customWidth="1"/>
    <col min="4" max="4" width="10" style="1" customWidth="1"/>
    <col min="5" max="5" width="11.77734375" style="1" customWidth="1"/>
    <col min="6" max="6" width="6.21875" style="1" customWidth="1"/>
    <col min="7" max="7" width="8.21875" style="1" customWidth="1"/>
    <col min="8" max="8" width="9.77734375" style="1" customWidth="1"/>
    <col min="9" max="9" width="13" style="20" customWidth="1"/>
    <col min="10" max="10" width="25.109375" style="1" customWidth="1"/>
    <col min="11" max="16384" width="8.88671875" style="1"/>
  </cols>
  <sheetData>
    <row r="1" spans="1:10" ht="23.25" customHeight="1">
      <c r="A1" s="87" t="s">
        <v>16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22.8">
      <c r="A2" s="87" t="s">
        <v>48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24.75" customHeight="1">
      <c r="A3" s="88" t="s">
        <v>51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ht="23.25" customHeight="1">
      <c r="A4" s="89" t="s">
        <v>0</v>
      </c>
      <c r="B4" s="89" t="s">
        <v>7</v>
      </c>
      <c r="C4" s="99" t="s">
        <v>2</v>
      </c>
      <c r="D4" s="91"/>
      <c r="E4" s="95" t="s">
        <v>3</v>
      </c>
      <c r="F4" s="96"/>
      <c r="G4" s="99" t="s">
        <v>4</v>
      </c>
      <c r="H4" s="91"/>
      <c r="I4" s="101" t="s">
        <v>5</v>
      </c>
      <c r="J4" s="91" t="s">
        <v>6</v>
      </c>
    </row>
    <row r="5" spans="1:10" ht="21" customHeight="1">
      <c r="A5" s="90"/>
      <c r="B5" s="90"/>
      <c r="C5" s="100"/>
      <c r="D5" s="92"/>
      <c r="E5" s="97"/>
      <c r="F5" s="98"/>
      <c r="G5" s="100"/>
      <c r="H5" s="92"/>
      <c r="I5" s="101"/>
      <c r="J5" s="92"/>
    </row>
    <row r="6" spans="1:10" s="15" customFormat="1" ht="34.799999999999997">
      <c r="A6" s="2">
        <v>1</v>
      </c>
      <c r="B6" s="30" t="s">
        <v>17</v>
      </c>
      <c r="C6" s="93" t="s">
        <v>22</v>
      </c>
      <c r="D6" s="94"/>
      <c r="E6" s="49">
        <v>29550</v>
      </c>
      <c r="F6" s="49"/>
      <c r="G6" s="49">
        <v>29550</v>
      </c>
      <c r="H6" s="49"/>
      <c r="I6" s="8">
        <f>+E6*100/G6</f>
        <v>100</v>
      </c>
      <c r="J6" s="3" t="s">
        <v>19</v>
      </c>
    </row>
    <row r="7" spans="1:10" s="15" customFormat="1" ht="17.399999999999999">
      <c r="A7" s="4"/>
      <c r="B7" s="31" t="s">
        <v>18</v>
      </c>
      <c r="C7" s="79" t="s">
        <v>23</v>
      </c>
      <c r="D7" s="80"/>
      <c r="E7" s="81"/>
      <c r="F7" s="82"/>
      <c r="G7" s="81"/>
      <c r="H7" s="82"/>
      <c r="I7" s="21"/>
      <c r="J7" s="5"/>
    </row>
    <row r="8" spans="1:10" s="15" customFormat="1" ht="34.799999999999997">
      <c r="A8" s="2">
        <v>2</v>
      </c>
      <c r="B8" s="30" t="s">
        <v>20</v>
      </c>
      <c r="C8" s="50" t="s">
        <v>25</v>
      </c>
      <c r="D8" s="50"/>
      <c r="E8" s="49">
        <v>43700</v>
      </c>
      <c r="F8" s="49"/>
      <c r="G8" s="49">
        <v>16800</v>
      </c>
      <c r="H8" s="49"/>
      <c r="I8" s="8">
        <f>+G8*100/E8</f>
        <v>38.443935926773456</v>
      </c>
      <c r="J8" s="3" t="s">
        <v>19</v>
      </c>
    </row>
    <row r="9" spans="1:10" s="15" customFormat="1" ht="34.799999999999997">
      <c r="A9" s="6"/>
      <c r="B9" s="31" t="s">
        <v>24</v>
      </c>
      <c r="C9" s="45" t="s">
        <v>26</v>
      </c>
      <c r="D9" s="45"/>
      <c r="E9" s="46"/>
      <c r="F9" s="46"/>
      <c r="G9" s="46"/>
      <c r="H9" s="46"/>
      <c r="I9" s="21"/>
      <c r="J9" s="5"/>
    </row>
    <row r="10" spans="1:10" s="15" customFormat="1" ht="34.799999999999997">
      <c r="A10" s="6"/>
      <c r="B10" s="30" t="s">
        <v>27</v>
      </c>
      <c r="C10" s="50" t="s">
        <v>30</v>
      </c>
      <c r="D10" s="50"/>
      <c r="E10" s="49">
        <v>57250</v>
      </c>
      <c r="F10" s="49"/>
      <c r="G10" s="49">
        <v>37320</v>
      </c>
      <c r="H10" s="49"/>
      <c r="I10" s="8">
        <f>+G10*100/E10</f>
        <v>65.187772925764193</v>
      </c>
      <c r="J10" s="3" t="s">
        <v>19</v>
      </c>
    </row>
    <row r="11" spans="1:10" s="15" customFormat="1" ht="34.799999999999997">
      <c r="A11" s="6"/>
      <c r="B11" s="32" t="s">
        <v>28</v>
      </c>
      <c r="C11" s="60" t="s">
        <v>31</v>
      </c>
      <c r="D11" s="60"/>
      <c r="E11" s="61"/>
      <c r="F11" s="61"/>
      <c r="G11" s="61"/>
      <c r="H11" s="61"/>
      <c r="I11" s="22"/>
      <c r="J11" s="7"/>
    </row>
    <row r="12" spans="1:10" s="15" customFormat="1" ht="17.399999999999999">
      <c r="A12" s="6"/>
      <c r="B12" s="31" t="s">
        <v>29</v>
      </c>
      <c r="C12" s="45"/>
      <c r="D12" s="45"/>
      <c r="E12" s="46"/>
      <c r="F12" s="46"/>
      <c r="G12" s="46"/>
      <c r="H12" s="46"/>
      <c r="I12" s="21"/>
      <c r="J12" s="5"/>
    </row>
    <row r="13" spans="1:10" s="15" customFormat="1" ht="34.799999999999997">
      <c r="A13" s="6"/>
      <c r="B13" s="30" t="s">
        <v>21</v>
      </c>
      <c r="C13" s="50" t="s">
        <v>45</v>
      </c>
      <c r="D13" s="50"/>
      <c r="E13" s="49">
        <v>15800</v>
      </c>
      <c r="F13" s="49"/>
      <c r="G13" s="49">
        <v>15800</v>
      </c>
      <c r="H13" s="49"/>
      <c r="I13" s="8">
        <f>+G13*100/E13</f>
        <v>100</v>
      </c>
      <c r="J13" s="3" t="s">
        <v>19</v>
      </c>
    </row>
    <row r="14" spans="1:10" s="15" customFormat="1" ht="34.799999999999997">
      <c r="A14" s="6"/>
      <c r="B14" s="32" t="s">
        <v>32</v>
      </c>
      <c r="C14" s="60"/>
      <c r="D14" s="60"/>
      <c r="E14" s="61"/>
      <c r="F14" s="61"/>
      <c r="G14" s="69"/>
      <c r="H14" s="69"/>
      <c r="I14" s="23"/>
      <c r="J14" s="7"/>
    </row>
    <row r="15" spans="1:10" s="15" customFormat="1" ht="34.799999999999997">
      <c r="A15" s="6"/>
      <c r="B15" s="31" t="s">
        <v>33</v>
      </c>
      <c r="C15" s="45"/>
      <c r="D15" s="45"/>
      <c r="E15" s="46"/>
      <c r="F15" s="46"/>
      <c r="G15" s="46"/>
      <c r="H15" s="46"/>
      <c r="I15" s="21"/>
      <c r="J15" s="5"/>
    </row>
    <row r="16" spans="1:10" s="15" customFormat="1" ht="34.799999999999997">
      <c r="A16" s="6"/>
      <c r="B16" s="30" t="s">
        <v>34</v>
      </c>
      <c r="C16" s="50" t="s">
        <v>36</v>
      </c>
      <c r="D16" s="50"/>
      <c r="E16" s="49">
        <v>2140</v>
      </c>
      <c r="F16" s="49"/>
      <c r="G16" s="49">
        <v>2140</v>
      </c>
      <c r="H16" s="49"/>
      <c r="I16" s="8">
        <f>+G16*100/E16</f>
        <v>100</v>
      </c>
      <c r="J16" s="3" t="s">
        <v>19</v>
      </c>
    </row>
    <row r="17" spans="1:10" s="15" customFormat="1" ht="17.399999999999999">
      <c r="A17" s="6"/>
      <c r="B17" s="31" t="s">
        <v>35</v>
      </c>
      <c r="C17" s="51"/>
      <c r="D17" s="51"/>
      <c r="E17" s="46"/>
      <c r="F17" s="46"/>
      <c r="G17" s="46"/>
      <c r="H17" s="46"/>
      <c r="I17" s="21"/>
      <c r="J17" s="5"/>
    </row>
    <row r="18" spans="1:10" s="15" customFormat="1" ht="34.799999999999997">
      <c r="A18" s="6"/>
      <c r="B18" s="30" t="s">
        <v>52</v>
      </c>
      <c r="C18" s="50" t="s">
        <v>53</v>
      </c>
      <c r="D18" s="50"/>
      <c r="E18" s="49">
        <v>24060</v>
      </c>
      <c r="F18" s="49"/>
      <c r="G18" s="49">
        <v>24000</v>
      </c>
      <c r="H18" s="49"/>
      <c r="I18" s="8">
        <f>+G18*100/E18</f>
        <v>99.750623441396513</v>
      </c>
      <c r="J18" s="3" t="s">
        <v>19</v>
      </c>
    </row>
    <row r="19" spans="1:10" s="15" customFormat="1" ht="17.399999999999999">
      <c r="A19" s="4"/>
      <c r="B19" s="31"/>
      <c r="C19" s="45" t="s">
        <v>37</v>
      </c>
      <c r="D19" s="45"/>
      <c r="E19" s="46"/>
      <c r="F19" s="46"/>
      <c r="G19" s="46"/>
      <c r="H19" s="46"/>
      <c r="I19" s="21"/>
      <c r="J19" s="5"/>
    </row>
    <row r="20" spans="1:10" s="15" customFormat="1" ht="17.399999999999999">
      <c r="A20" s="2">
        <v>3</v>
      </c>
      <c r="B20" s="33" t="s">
        <v>8</v>
      </c>
      <c r="C20" s="50" t="s">
        <v>26</v>
      </c>
      <c r="D20" s="50"/>
      <c r="E20" s="49">
        <v>763200</v>
      </c>
      <c r="F20" s="49"/>
      <c r="G20" s="49">
        <v>430280</v>
      </c>
      <c r="H20" s="49"/>
      <c r="I20" s="24">
        <f>+G20*100/E20</f>
        <v>56.378406708595385</v>
      </c>
      <c r="J20" s="3" t="s">
        <v>19</v>
      </c>
    </row>
    <row r="21" spans="1:10" s="15" customFormat="1" ht="17.399999999999999">
      <c r="A21" s="4"/>
      <c r="B21" s="34"/>
      <c r="C21" s="79" t="s">
        <v>38</v>
      </c>
      <c r="D21" s="80"/>
      <c r="E21" s="25"/>
      <c r="F21" s="26"/>
      <c r="G21" s="25"/>
      <c r="H21" s="26"/>
      <c r="I21" s="27"/>
      <c r="J21" s="5"/>
    </row>
    <row r="22" spans="1:10" s="15" customFormat="1" ht="21" customHeight="1">
      <c r="A22" s="9">
        <v>4</v>
      </c>
      <c r="B22" s="35" t="s">
        <v>9</v>
      </c>
      <c r="C22" s="75" t="s">
        <v>43</v>
      </c>
      <c r="D22" s="76"/>
      <c r="E22" s="77">
        <v>51600</v>
      </c>
      <c r="F22" s="78"/>
      <c r="G22" s="77">
        <v>0</v>
      </c>
      <c r="H22" s="78"/>
      <c r="I22" s="24">
        <f>+G22*100/E22</f>
        <v>0</v>
      </c>
      <c r="J22" s="11" t="s">
        <v>49</v>
      </c>
    </row>
    <row r="23" spans="1:10" s="15" customFormat="1" ht="34.799999999999997">
      <c r="A23" s="9">
        <v>5</v>
      </c>
      <c r="B23" s="35" t="s">
        <v>10</v>
      </c>
      <c r="C23" s="38" t="s">
        <v>44</v>
      </c>
      <c r="D23" s="39"/>
      <c r="E23" s="65">
        <v>60345</v>
      </c>
      <c r="F23" s="66"/>
      <c r="G23" s="65">
        <v>38522</v>
      </c>
      <c r="H23" s="66"/>
      <c r="I23" s="28">
        <f>+G23*100/E23</f>
        <v>63.836274753500703</v>
      </c>
      <c r="J23" s="11" t="s">
        <v>19</v>
      </c>
    </row>
    <row r="24" spans="1:10" s="15" customFormat="1" ht="17.399999999999999">
      <c r="A24" s="9">
        <v>6</v>
      </c>
      <c r="B24" s="35" t="s">
        <v>11</v>
      </c>
      <c r="C24" s="40"/>
      <c r="D24" s="41"/>
      <c r="E24" s="65">
        <v>60000</v>
      </c>
      <c r="F24" s="66"/>
      <c r="G24" s="65">
        <v>60000</v>
      </c>
      <c r="H24" s="66"/>
      <c r="I24" s="28">
        <f>+G24*100/E24</f>
        <v>100</v>
      </c>
      <c r="J24" s="11" t="s">
        <v>19</v>
      </c>
    </row>
    <row r="25" spans="1:10" s="15" customFormat="1" ht="21" customHeight="1">
      <c r="A25" s="9">
        <v>7</v>
      </c>
      <c r="B25" s="36" t="s">
        <v>12</v>
      </c>
      <c r="C25" s="38"/>
      <c r="D25" s="39"/>
      <c r="E25" s="73">
        <v>29375</v>
      </c>
      <c r="F25" s="74"/>
      <c r="G25" s="73">
        <v>29375</v>
      </c>
      <c r="H25" s="74"/>
      <c r="I25" s="29">
        <f>+G25*100/E25</f>
        <v>100</v>
      </c>
      <c r="J25" s="11" t="s">
        <v>19</v>
      </c>
    </row>
    <row r="26" spans="1:10" s="15" customFormat="1" ht="17.399999999999999">
      <c r="A26" s="12">
        <v>8</v>
      </c>
      <c r="B26" s="37" t="s">
        <v>41</v>
      </c>
      <c r="C26" s="47" t="s">
        <v>43</v>
      </c>
      <c r="D26" s="48"/>
      <c r="E26" s="52">
        <v>1021580</v>
      </c>
      <c r="F26" s="53"/>
      <c r="G26" s="56">
        <v>598800</v>
      </c>
      <c r="H26" s="57"/>
      <c r="I26" s="83">
        <f>+G26*100/E26</f>
        <v>58.615086434738345</v>
      </c>
      <c r="J26" s="85" t="s">
        <v>19</v>
      </c>
    </row>
    <row r="27" spans="1:10" s="15" customFormat="1" ht="21" customHeight="1">
      <c r="A27" s="12">
        <v>9</v>
      </c>
      <c r="B27" s="37" t="s">
        <v>42</v>
      </c>
      <c r="C27" s="42" t="s">
        <v>44</v>
      </c>
      <c r="D27" s="43"/>
      <c r="E27" s="54"/>
      <c r="F27" s="55"/>
      <c r="G27" s="58"/>
      <c r="H27" s="59"/>
      <c r="I27" s="84"/>
      <c r="J27" s="86"/>
    </row>
    <row r="28" spans="1:10" s="15" customFormat="1" ht="17.399999999999999">
      <c r="A28" s="9">
        <v>10</v>
      </c>
      <c r="B28" s="35" t="s">
        <v>13</v>
      </c>
      <c r="C28" s="42"/>
      <c r="D28" s="43"/>
      <c r="E28" s="65">
        <v>0</v>
      </c>
      <c r="F28" s="66"/>
      <c r="G28" s="65"/>
      <c r="H28" s="66"/>
      <c r="I28" s="28"/>
      <c r="J28" s="11"/>
    </row>
    <row r="29" spans="1:10" s="15" customFormat="1" ht="17.399999999999999">
      <c r="A29" s="9">
        <v>11</v>
      </c>
      <c r="B29" s="35" t="s">
        <v>50</v>
      </c>
      <c r="C29" s="38"/>
      <c r="D29" s="39"/>
      <c r="E29" s="65">
        <v>120000</v>
      </c>
      <c r="F29" s="66"/>
      <c r="G29" s="65">
        <v>60000</v>
      </c>
      <c r="H29" s="66"/>
      <c r="I29" s="29">
        <f>+G29*100/E29</f>
        <v>50</v>
      </c>
      <c r="J29" s="11" t="s">
        <v>19</v>
      </c>
    </row>
    <row r="30" spans="1:10" s="15" customFormat="1" ht="17.399999999999999">
      <c r="A30" s="9">
        <v>12</v>
      </c>
      <c r="B30" s="35" t="s">
        <v>14</v>
      </c>
      <c r="C30" s="67"/>
      <c r="D30" s="67"/>
      <c r="E30" s="64">
        <f>SUM(E20:F29)</f>
        <v>2106100</v>
      </c>
      <c r="F30" s="64"/>
      <c r="G30" s="68">
        <f>SUM(G20:H29)</f>
        <v>1216977</v>
      </c>
      <c r="H30" s="68"/>
      <c r="I30" s="28">
        <f>+G30*100/E30</f>
        <v>57.783438583163189</v>
      </c>
      <c r="J30" s="11" t="s">
        <v>19</v>
      </c>
    </row>
    <row r="31" spans="1:10" s="15" customFormat="1" ht="17.399999999999999">
      <c r="A31" s="9">
        <v>13</v>
      </c>
      <c r="B31" s="35" t="s">
        <v>15</v>
      </c>
      <c r="C31" s="62"/>
      <c r="D31" s="63"/>
      <c r="E31" s="64">
        <v>251600</v>
      </c>
      <c r="F31" s="64"/>
      <c r="G31" s="64">
        <v>227002.76</v>
      </c>
      <c r="H31" s="64"/>
      <c r="I31" s="28">
        <f t="shared" ref="I31:I33" si="0">+G31*100/E31</f>
        <v>90.223672496025443</v>
      </c>
      <c r="J31" s="11" t="s">
        <v>19</v>
      </c>
    </row>
    <row r="32" spans="1:10" s="15" customFormat="1" ht="34.799999999999997">
      <c r="A32" s="9">
        <v>14</v>
      </c>
      <c r="B32" s="35" t="s">
        <v>39</v>
      </c>
      <c r="C32" s="50" t="s">
        <v>40</v>
      </c>
      <c r="D32" s="50"/>
      <c r="E32" s="64">
        <v>52400</v>
      </c>
      <c r="F32" s="64"/>
      <c r="G32" s="64">
        <v>0</v>
      </c>
      <c r="H32" s="64"/>
      <c r="I32" s="28">
        <f t="shared" si="0"/>
        <v>0</v>
      </c>
      <c r="J32" s="11" t="s">
        <v>19</v>
      </c>
    </row>
    <row r="33" spans="1:10" ht="17.399999999999999">
      <c r="A33" s="13" t="s">
        <v>1</v>
      </c>
      <c r="B33" s="35"/>
      <c r="C33" s="62"/>
      <c r="D33" s="63"/>
      <c r="E33" s="70">
        <f>+E6+E8+E10+E13+E16+E18+E30+E31+E32</f>
        <v>2582600</v>
      </c>
      <c r="F33" s="70"/>
      <c r="G33" s="71">
        <f>+G6+G8+G10+G13+G16+G30+G31+G32</f>
        <v>1545589.76</v>
      </c>
      <c r="H33" s="72"/>
      <c r="I33" s="14">
        <f t="shared" si="0"/>
        <v>59.846269650739565</v>
      </c>
      <c r="J33" s="10"/>
    </row>
    <row r="34" spans="1:10" ht="17.399999999999999">
      <c r="A34" s="102"/>
      <c r="B34" s="103"/>
      <c r="C34" s="104"/>
      <c r="D34" s="104"/>
      <c r="E34" s="105"/>
      <c r="F34" s="105"/>
      <c r="G34" s="106"/>
      <c r="H34" s="107"/>
      <c r="I34" s="108"/>
      <c r="J34" s="109"/>
    </row>
    <row r="35" spans="1:10" ht="17.399999999999999">
      <c r="A35" s="102"/>
      <c r="B35" s="103"/>
      <c r="C35" s="104"/>
      <c r="D35" s="104"/>
      <c r="E35" s="105"/>
      <c r="F35" s="105"/>
      <c r="G35" s="106"/>
      <c r="H35" s="107"/>
      <c r="I35" s="108"/>
      <c r="J35" s="109"/>
    </row>
    <row r="36" spans="1:10" ht="17.399999999999999">
      <c r="A36" s="102"/>
      <c r="B36" s="103"/>
      <c r="C36" s="104"/>
      <c r="D36" s="104"/>
      <c r="E36" s="105"/>
      <c r="F36" s="105"/>
      <c r="G36" s="106"/>
      <c r="H36" s="107"/>
      <c r="I36" s="108"/>
      <c r="J36" s="109"/>
    </row>
    <row r="37" spans="1:10" ht="17.399999999999999">
      <c r="A37" s="102"/>
      <c r="B37" s="103"/>
      <c r="C37" s="104"/>
      <c r="D37" s="104"/>
      <c r="E37" s="105"/>
      <c r="F37" s="105"/>
      <c r="G37" s="106"/>
      <c r="H37" s="107"/>
      <c r="I37" s="108"/>
      <c r="J37" s="109"/>
    </row>
    <row r="38" spans="1:10" ht="17.399999999999999">
      <c r="A38" s="102"/>
      <c r="B38" s="103"/>
      <c r="C38" s="104"/>
      <c r="D38" s="104"/>
      <c r="E38" s="105"/>
      <c r="F38" s="105"/>
      <c r="G38" s="106"/>
      <c r="H38" s="107"/>
      <c r="I38" s="108"/>
      <c r="J38" s="109"/>
    </row>
    <row r="39" spans="1:10" ht="17.399999999999999">
      <c r="A39" s="102"/>
      <c r="B39" s="103"/>
      <c r="C39" s="104"/>
      <c r="D39" s="104"/>
      <c r="E39" s="105"/>
      <c r="F39" s="105"/>
      <c r="G39" s="106"/>
      <c r="H39" s="107"/>
      <c r="I39" s="108"/>
      <c r="J39" s="109"/>
    </row>
    <row r="40" spans="1:10" ht="17.399999999999999">
      <c r="A40" s="15"/>
      <c r="B40" s="15"/>
      <c r="C40" s="15"/>
      <c r="D40" s="15"/>
      <c r="E40" s="15"/>
      <c r="F40" s="15"/>
      <c r="G40" s="15"/>
      <c r="H40" s="15"/>
      <c r="I40" s="16"/>
      <c r="J40" s="15"/>
    </row>
    <row r="41" spans="1:10" ht="17.399999999999999">
      <c r="A41" s="15"/>
      <c r="B41" s="15"/>
      <c r="C41" s="15"/>
      <c r="D41" s="44" t="s">
        <v>46</v>
      </c>
      <c r="E41" s="44"/>
      <c r="F41" s="15"/>
      <c r="G41" s="15"/>
      <c r="H41" s="15"/>
      <c r="I41" s="16"/>
      <c r="J41" s="15"/>
    </row>
    <row r="42" spans="1:10" ht="24" customHeight="1">
      <c r="A42" s="15"/>
      <c r="B42" s="15"/>
      <c r="C42" s="15"/>
      <c r="D42" s="15"/>
      <c r="E42" s="15"/>
      <c r="F42" s="15"/>
      <c r="G42" s="15"/>
      <c r="H42" s="15"/>
      <c r="I42" s="16"/>
      <c r="J42" s="15"/>
    </row>
    <row r="43" spans="1:10" ht="22.5" customHeight="1">
      <c r="A43" s="15"/>
      <c r="B43" s="15"/>
      <c r="C43" s="15"/>
      <c r="D43" s="15"/>
      <c r="E43" s="15"/>
      <c r="F43" s="15"/>
      <c r="G43" s="15"/>
      <c r="H43" s="15"/>
      <c r="I43" s="16"/>
      <c r="J43" s="15"/>
    </row>
    <row r="44" spans="1:10" ht="24.75" customHeight="1">
      <c r="A44" s="15"/>
      <c r="B44" s="15"/>
      <c r="C44" s="17" t="s">
        <v>47</v>
      </c>
      <c r="D44" s="15"/>
      <c r="E44" s="15"/>
      <c r="F44" s="15"/>
      <c r="G44" s="15"/>
      <c r="H44" s="15"/>
      <c r="I44" s="16"/>
      <c r="J44" s="15"/>
    </row>
    <row r="45" spans="1:10" ht="21" customHeight="1">
      <c r="A45" s="15"/>
      <c r="B45" s="15"/>
      <c r="C45" s="15"/>
      <c r="D45" s="110" t="s">
        <v>54</v>
      </c>
      <c r="E45" s="110"/>
      <c r="F45" s="18"/>
      <c r="G45" s="15"/>
      <c r="H45" s="15"/>
      <c r="I45" s="16"/>
      <c r="J45" s="15"/>
    </row>
    <row r="46" spans="1:10" ht="23.4" customHeight="1">
      <c r="A46" s="15"/>
      <c r="B46" s="15"/>
      <c r="C46" s="15"/>
      <c r="D46" s="44" t="s">
        <v>55</v>
      </c>
      <c r="E46" s="44"/>
      <c r="F46" s="110"/>
      <c r="G46" s="15"/>
      <c r="H46" s="15"/>
      <c r="I46" s="16"/>
      <c r="J46" s="15"/>
    </row>
    <row r="47" spans="1:10" ht="21" customHeight="1">
      <c r="A47" s="15"/>
      <c r="B47" s="15"/>
      <c r="C47" s="15"/>
      <c r="D47" s="17"/>
      <c r="E47" s="15"/>
      <c r="F47" s="18"/>
      <c r="G47" s="15"/>
      <c r="H47" s="15"/>
      <c r="I47" s="16"/>
      <c r="J47" s="15"/>
    </row>
    <row r="48" spans="1:10" ht="17.399999999999999">
      <c r="A48" s="15"/>
      <c r="B48" s="15"/>
      <c r="C48" s="15"/>
      <c r="D48" s="15"/>
      <c r="E48" s="44"/>
      <c r="F48" s="44"/>
      <c r="G48" s="15"/>
      <c r="H48" s="15"/>
      <c r="I48" s="16"/>
      <c r="J48" s="15"/>
    </row>
    <row r="49" spans="1:10" ht="17.399999999999999">
      <c r="A49" s="15"/>
      <c r="B49" s="15"/>
      <c r="C49" s="15"/>
      <c r="D49" s="15"/>
      <c r="E49" s="44"/>
      <c r="F49" s="44"/>
      <c r="G49" s="15"/>
      <c r="H49" s="15"/>
      <c r="I49" s="16"/>
      <c r="J49" s="15"/>
    </row>
    <row r="50" spans="1:10" ht="17.399999999999999">
      <c r="A50" s="15"/>
      <c r="B50" s="15"/>
      <c r="C50" s="15"/>
      <c r="D50" s="15"/>
      <c r="E50" s="15"/>
      <c r="F50" s="15"/>
      <c r="G50" s="15"/>
      <c r="H50" s="15"/>
      <c r="I50" s="16"/>
      <c r="J50" s="15"/>
    </row>
    <row r="51" spans="1:10" ht="17.399999999999999">
      <c r="A51" s="15"/>
      <c r="B51" s="15"/>
      <c r="C51" s="15"/>
      <c r="D51" s="15"/>
      <c r="E51" s="15"/>
      <c r="F51" s="15"/>
      <c r="G51" s="15"/>
      <c r="H51" s="15"/>
      <c r="I51" s="16"/>
      <c r="J51" s="15"/>
    </row>
    <row r="52" spans="1:10" ht="17.399999999999999">
      <c r="A52" s="15"/>
      <c r="B52" s="15"/>
      <c r="C52" s="15"/>
      <c r="D52" s="15"/>
      <c r="E52" s="15"/>
      <c r="F52" s="15"/>
      <c r="G52" s="15"/>
      <c r="H52" s="15"/>
      <c r="I52" s="16"/>
      <c r="J52" s="15"/>
    </row>
    <row r="53" spans="1:10" ht="17.399999999999999">
      <c r="A53" s="15"/>
      <c r="B53" s="15"/>
      <c r="C53" s="15"/>
      <c r="D53" s="15"/>
      <c r="E53" s="15"/>
      <c r="F53" s="15"/>
      <c r="G53" s="15"/>
      <c r="H53" s="15"/>
      <c r="I53" s="16"/>
      <c r="J53" s="15"/>
    </row>
    <row r="54" spans="1:10" s="19" customFormat="1" ht="20.25" customHeight="1">
      <c r="A54" s="15"/>
      <c r="B54" s="15"/>
      <c r="C54" s="15"/>
      <c r="D54" s="15"/>
      <c r="E54" s="15"/>
      <c r="F54" s="15"/>
      <c r="G54" s="15"/>
      <c r="H54" s="15"/>
      <c r="I54" s="16"/>
      <c r="J54" s="15"/>
    </row>
    <row r="55" spans="1:10" ht="21" customHeight="1"/>
    <row r="62" spans="1:10" ht="14.25" customHeight="1"/>
    <row r="63" spans="1:10" ht="14.25" customHeight="1"/>
    <row r="64" spans="1:10" ht="14.25" customHeight="1"/>
  </sheetData>
  <mergeCells count="90">
    <mergeCell ref="I26:I27"/>
    <mergeCell ref="J26:J2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8:D8"/>
    <mergeCell ref="E8:F8"/>
    <mergeCell ref="G8:H8"/>
    <mergeCell ref="C7:D7"/>
    <mergeCell ref="E7:F7"/>
    <mergeCell ref="G7:H7"/>
    <mergeCell ref="C20:D20"/>
    <mergeCell ref="E20:F20"/>
    <mergeCell ref="G20:H20"/>
    <mergeCell ref="C22:D22"/>
    <mergeCell ref="E22:F22"/>
    <mergeCell ref="G22:H22"/>
    <mergeCell ref="C21:D21"/>
    <mergeCell ref="E28:F28"/>
    <mergeCell ref="G28:H28"/>
    <mergeCell ref="C32:D32"/>
    <mergeCell ref="E23:F23"/>
    <mergeCell ref="G23:H23"/>
    <mergeCell ref="E24:F24"/>
    <mergeCell ref="G24:H24"/>
    <mergeCell ref="E25:F25"/>
    <mergeCell ref="G25:H25"/>
    <mergeCell ref="C33:D33"/>
    <mergeCell ref="E33:F33"/>
    <mergeCell ref="G33:H33"/>
    <mergeCell ref="E32:F32"/>
    <mergeCell ref="G32:H32"/>
    <mergeCell ref="E13:F13"/>
    <mergeCell ref="C31:D31"/>
    <mergeCell ref="E31:F31"/>
    <mergeCell ref="G31:H31"/>
    <mergeCell ref="E29:F29"/>
    <mergeCell ref="G29:H29"/>
    <mergeCell ref="C30:D30"/>
    <mergeCell ref="E30:F30"/>
    <mergeCell ref="G30:H30"/>
    <mergeCell ref="C16:D16"/>
    <mergeCell ref="E14:F14"/>
    <mergeCell ref="G14:H14"/>
    <mergeCell ref="C13:D13"/>
    <mergeCell ref="G13:H13"/>
    <mergeCell ref="C14:D14"/>
    <mergeCell ref="E16:F16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5:D15"/>
    <mergeCell ref="E15:F15"/>
    <mergeCell ref="G15:H15"/>
    <mergeCell ref="C26:D26"/>
    <mergeCell ref="G16:H16"/>
    <mergeCell ref="C19:D19"/>
    <mergeCell ref="E19:F19"/>
    <mergeCell ref="G19:H19"/>
    <mergeCell ref="C18:D18"/>
    <mergeCell ref="E18:F18"/>
    <mergeCell ref="G18:H18"/>
    <mergeCell ref="C17:D17"/>
    <mergeCell ref="E17:F17"/>
    <mergeCell ref="G17:H17"/>
    <mergeCell ref="E26:F27"/>
    <mergeCell ref="G26:H27"/>
    <mergeCell ref="D41:E41"/>
    <mergeCell ref="D46:E46"/>
    <mergeCell ref="E48:F48"/>
    <mergeCell ref="E49:F49"/>
  </mergeCells>
  <pageMargins left="0" right="0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บันทึกครั้งที่ 1</vt:lpstr>
      <vt:lpstr>'บันทึกครั้งที่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kiattikhun phosasi</cp:lastModifiedBy>
  <cp:lastPrinted>2025-04-11T13:48:30Z</cp:lastPrinted>
  <dcterms:created xsi:type="dcterms:W3CDTF">2024-01-10T07:59:11Z</dcterms:created>
  <dcterms:modified xsi:type="dcterms:W3CDTF">2025-04-11T13:48:36Z</dcterms:modified>
</cp:coreProperties>
</file>